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60" activeTab="0"/>
  </bookViews>
  <sheets>
    <sheet name="2018 YILI YATIRIM PROGRAMI" sheetId="1" r:id="rId1"/>
    <sheet name="BATMAN ÜNİVERSİTESİ" sheetId="2" r:id="rId2"/>
  </sheets>
  <definedNames/>
  <calcPr fullCalcOnLoad="1"/>
</workbook>
</file>

<file path=xl/sharedStrings.xml><?xml version="1.0" encoding="utf-8"?>
<sst xmlns="http://schemas.openxmlformats.org/spreadsheetml/2006/main" count="231" uniqueCount="157">
  <si>
    <t>PROJE NO</t>
  </si>
  <si>
    <t>PROJE ADI</t>
  </si>
  <si>
    <t>KAREKTERİSTİK</t>
  </si>
  <si>
    <t>PROJE TUTARI</t>
  </si>
  <si>
    <t>İL VE İLÇESİ</t>
  </si>
  <si>
    <t>YER</t>
  </si>
  <si>
    <t>DIŞ</t>
  </si>
  <si>
    <t>1986A010230</t>
  </si>
  <si>
    <t>Batman, Mardin, Şırnak</t>
  </si>
  <si>
    <t>2011D020030</t>
  </si>
  <si>
    <t>Reşat Baysal Varyantı</t>
  </si>
  <si>
    <t>Tarihi Köprüleri Belgeleme ve Koruma Çalışmaları</t>
  </si>
  <si>
    <t>Batman, Mardin</t>
  </si>
  <si>
    <t>Silvan-Malabadi-H.Köprü-11. Böl. Hd.(GAP)</t>
  </si>
  <si>
    <t>Diyarbakır, Batman</t>
  </si>
  <si>
    <t>Batman</t>
  </si>
  <si>
    <t>2011E040150</t>
  </si>
  <si>
    <t>Batman Çevre Yolu (GAP)</t>
  </si>
  <si>
    <t>Çeşitli Ünitelerin Etüd Projesi (GAP)</t>
  </si>
  <si>
    <t>2009H030490</t>
  </si>
  <si>
    <t>Kampüs Altyapısı (GAP)</t>
  </si>
  <si>
    <t>2009H030500</t>
  </si>
  <si>
    <t>Derslik ve Merkezi Birimler (GAP)</t>
  </si>
  <si>
    <t>2009H030510</t>
  </si>
  <si>
    <t>EĞİTİM-BEDEN EĞİTİMİ VE SPOR</t>
  </si>
  <si>
    <t>TARIM- BİTKİSEL ÜRETİM</t>
  </si>
  <si>
    <t>DIŞ-Ö.KAY.</t>
  </si>
  <si>
    <t>DIŞ-KRDİ</t>
  </si>
  <si>
    <t>BŞL.-BİT.YILI</t>
  </si>
  <si>
    <t>Batman,Diyarbakır</t>
  </si>
  <si>
    <t>ULAŞTIRMA (Karayolu)</t>
  </si>
  <si>
    <t>Muhtelif İşler (GAP)</t>
  </si>
  <si>
    <t>TOPLAM</t>
  </si>
  <si>
    <t>Açık ve Kapalı Spor Tesisleri (GAP)</t>
  </si>
  <si>
    <t>(Diyarbakır-Mardin) Ayr.-Bismil-Batman (GAP)</t>
  </si>
  <si>
    <t>2011-2019</t>
  </si>
  <si>
    <t>Basılı Yayın Alımı, Elektronik Yayın Alımı</t>
  </si>
  <si>
    <t>2006E040570</t>
  </si>
  <si>
    <t>Bölünmüş Yol (28 km)</t>
  </si>
  <si>
    <t>Bitümlü Sıcak Karışım Kaplama (87km)</t>
  </si>
  <si>
    <t>Bitümlü Sıcak Karışım Kaplama (66 km)</t>
  </si>
  <si>
    <t>Bölünmüş Yol (14 km)</t>
  </si>
  <si>
    <t>Etüd-Proje</t>
  </si>
  <si>
    <t>2009-2019</t>
  </si>
  <si>
    <t>Batman 2. Merhale (GAP)</t>
  </si>
  <si>
    <t>Sulama (33.664 ha)</t>
  </si>
  <si>
    <t>2011-2018</t>
  </si>
  <si>
    <t>Bölünmüş Yol (77 km)</t>
  </si>
  <si>
    <t>Restorasyon</t>
  </si>
  <si>
    <t>2009K130060</t>
  </si>
  <si>
    <t>2017-2019</t>
  </si>
  <si>
    <t>2A Standardında Karayolu (30 km.)</t>
  </si>
  <si>
    <t>Siirt, Batman</t>
  </si>
  <si>
    <t>Bölünmüş Yol (4 km.)</t>
  </si>
  <si>
    <t>Diyarbakır, Siirt, Batman</t>
  </si>
  <si>
    <t>Diyarbakır,Siirt, Batman</t>
  </si>
  <si>
    <t>Batman-(Silvan-Kozluk) Ayr. (GAP)</t>
  </si>
  <si>
    <t>Doğalgaz Dönüş, Elektik hattı, Kampüs İçi Yol, Kanalizasyon hattı, Peyzaj, Su isale hattı, Telefon hattı</t>
  </si>
  <si>
    <t>2017 Y. SONUNA K. TAH. KÜMÜLATİF HARC.</t>
  </si>
  <si>
    <t>1986-2021</t>
  </si>
  <si>
    <t>Ilısu Barajı Deplase Yolları (GAP)</t>
  </si>
  <si>
    <t>Batman Diyarbakır, Mardin,Siirt,Şırnak</t>
  </si>
  <si>
    <t>2A Standardında Karayolu (104 km.) Bölünmüş yokl (90 Km),Restorasyon</t>
  </si>
  <si>
    <t>Batman Beşiri -Kurtalan-Siirt (GAP)</t>
  </si>
  <si>
    <t>Batman, Siirt</t>
  </si>
  <si>
    <t>Etüt Proje</t>
  </si>
  <si>
    <t>2018-2018</t>
  </si>
  <si>
    <t>1973-2021</t>
  </si>
  <si>
    <t>2006-2021</t>
  </si>
  <si>
    <t>2011-2021</t>
  </si>
  <si>
    <t>2009-2020</t>
  </si>
  <si>
    <t>Diğer (5000 m²), Eğitim (12000 m²)</t>
  </si>
  <si>
    <t>Diğer (5000 m²)</t>
  </si>
  <si>
    <t>Hangar Binası (GAP)</t>
  </si>
  <si>
    <t>2016-2019</t>
  </si>
  <si>
    <t xml:space="preserve">Lojman Yapımı (GAP) </t>
  </si>
  <si>
    <t xml:space="preserve">Lojman (GAP) </t>
  </si>
  <si>
    <t>Barınma (10 adet)</t>
  </si>
  <si>
    <t>2018HO31810</t>
  </si>
  <si>
    <t>2018H031910</t>
  </si>
  <si>
    <t>2018H031930</t>
  </si>
  <si>
    <t>Bakım Onarım, Bilgi ve İletişim Teknolojileri, Kesin Hesap,Makine- Teçhizat</t>
  </si>
  <si>
    <t>MADENCİLİK</t>
  </si>
  <si>
    <t>Ağır Petrollerin Mikrodalga Yöntemi Kullanarak Üretilmesi(GAP)</t>
  </si>
  <si>
    <t>Ankara-Batman</t>
  </si>
  <si>
    <t>Fizibilite Etüdü</t>
  </si>
  <si>
    <t>2014-2019</t>
  </si>
  <si>
    <t>2014B000129</t>
  </si>
  <si>
    <t>2018B000144</t>
  </si>
  <si>
    <t>Sondaj Öncesi Aramalar (DAP,DOKAP,GAP)</t>
  </si>
  <si>
    <t>Adana,Adıyaman,Ankara,Antalya,Batman,Diyarbakır,Hakkari,İstanbul,Kırıklareli,Mersin,Ordu,Sakarya,Samsun,Siirt,Şırnak,Tekirdağ,Zonguldak</t>
  </si>
  <si>
    <t>Akaryakıt ve Yağ. Alet ve Cihazlar, Jeolojik Etüt (1293000 ha),(780 km), Jeolojik Etüt (30 adam/ay)</t>
  </si>
  <si>
    <t>2018B000145</t>
  </si>
  <si>
    <t>Adana,Adıyaman,Antalya,Batman,Diyarbakır,Hakkari,İstanbul,Kırıklareli,Siirt,Tekirdağ</t>
  </si>
  <si>
    <t>Akaryakıt ve Yağ. Alet ve Cihazlar, Arama Sondajı (66176 m),Üretim Sondajı (59785 m)</t>
  </si>
  <si>
    <t>2018B000146</t>
  </si>
  <si>
    <t>Petrol ve Doğalgaz Sahalarının Geliştirlmesi (GAP)</t>
  </si>
  <si>
    <t>Adana,Adıyaman,Batman,Diyarbakır,Düzce,İstanbul,Kırıklareli,Mardin,Siirt,Şanlıurfa, Şırnak, Tekirdağ</t>
  </si>
  <si>
    <t xml:space="preserve">Alet ve Cihazlar, Doğalgaz Üretimi (261754000 sm³), Ham Petrol Üretimi (12758800 Varil) </t>
  </si>
  <si>
    <t>2018B000147</t>
  </si>
  <si>
    <t>Kuyu Tamamlama Yatırımları (Dap,GAP)</t>
  </si>
  <si>
    <t>Adana,Adıyaman,Batman,Diyarbakır,Hakkari,İstanbul,Kırıklareli,Siirt,Tekirdağ</t>
  </si>
  <si>
    <t>Alet ve Cihazlar, Kuyu Tamamlama (67 Kuyu)</t>
  </si>
  <si>
    <t>KONUT</t>
  </si>
  <si>
    <t>2018G000440</t>
  </si>
  <si>
    <t>Lojman (80 Daire),(9896 m²)</t>
  </si>
  <si>
    <t>2018-2020</t>
  </si>
  <si>
    <t>Lojman (23 Daire) ,(2070 m²)</t>
  </si>
  <si>
    <t>2017-2018</t>
  </si>
  <si>
    <t>2017G000412</t>
  </si>
  <si>
    <t>Batman İl Halk Kütüphanesi</t>
  </si>
  <si>
    <t>Kütüphane (8326 m²)</t>
  </si>
  <si>
    <t>2016-2021</t>
  </si>
  <si>
    <t xml:space="preserve">Sosyal Güvenlik İl Müdürlüğü (GAP) </t>
  </si>
  <si>
    <t>Sosyal Güvenlik İl Müdürlüğü                     (1 Adet),(8.204 m²)</t>
  </si>
  <si>
    <t>2012-2018</t>
  </si>
  <si>
    <t>2018K070130</t>
  </si>
  <si>
    <t>Ilısu Barajı iskanı (GAP)</t>
  </si>
  <si>
    <t>Şehir Iskanı (400 hane)</t>
  </si>
  <si>
    <t>2018K160030</t>
  </si>
  <si>
    <t>İst. Eğt. Ve Sos. Pol. Sek. Op. Prog. Destek Proj. (GAP)</t>
  </si>
  <si>
    <t>Ankara, Balıkkesir, Batman, Çanakkale, Mardin, Siirt, Şanlıurfa,Şırnak</t>
  </si>
  <si>
    <t>Uluslararası  KatkI Payı</t>
  </si>
  <si>
    <t>2018-2021</t>
  </si>
  <si>
    <t>2018H050630</t>
  </si>
  <si>
    <t>Basketbol Sahası (1 Adet), Gün. En. Sis. Yar. Ol. Kap. Yüz. Hav. (1900 m²), Sen. At. Pis. Fut. Sa. (1Adet), Tribun (1500 seyirci kapasitesi)</t>
  </si>
  <si>
    <t xml:space="preserve"> Gün. En. Sis. Yar. Ol. Kap. Yüz. Hav. (GAP)</t>
  </si>
  <si>
    <t xml:space="preserve"> Gün. En. Sis. Yar. Ol. Kap. Yüz. Hav. (1900 m²)</t>
  </si>
  <si>
    <t>Sen. At. Pis. Fut. Sa. (GAP)</t>
  </si>
  <si>
    <t>Sen. At. Pis. Fut. Sa. (1Adet)</t>
  </si>
  <si>
    <t>Tribun (1500 seyirci kapasitesi)</t>
  </si>
  <si>
    <t>Tribun (GAP)</t>
  </si>
  <si>
    <t>KÜLTÜR TURİZM</t>
  </si>
  <si>
    <t>DKH-SOSYAL - TEKNOLOJİK ARAŞTIRMA-SOSYAL GÜVENLİK</t>
  </si>
  <si>
    <t>SAĞLIK</t>
  </si>
  <si>
    <t>Batman Kadın Doğum ve Çocuk Hastanesi</t>
  </si>
  <si>
    <t>Hastane İnşaatı (47640 m²), (300 yatak)</t>
  </si>
  <si>
    <t>2018G000650</t>
  </si>
  <si>
    <t>Öğğretmen Konutu (GAP)</t>
  </si>
  <si>
    <t>Lojman (18 Daire), (1600 m²)</t>
  </si>
  <si>
    <t>2013K010240</t>
  </si>
  <si>
    <t>AB Hibesi Mıhtelif Hizmet Binası Yapımı (DAP,DOKAP,GAP)</t>
  </si>
  <si>
    <t>Ağrı,Ankara, Antalya,Ardahan,Batman,Bursa,Denizli,Erzurum,Giresun,Iğdır,İstanbul,Kocaeli,Malatya,Samsun</t>
  </si>
  <si>
    <t>Ek Hizmet Binası (1695 m²), Hizmet Binası (9 adet), (77441 m²), Kesin Hesap</t>
  </si>
  <si>
    <t>2013-2020</t>
  </si>
  <si>
    <t>(Bin TL)</t>
  </si>
  <si>
    <t>Gercüş-Dargeçit-Fındık (GAP)</t>
  </si>
  <si>
    <t>Batman-Hasankeyf-Gercüş-Midyat (GAP)</t>
  </si>
  <si>
    <t>Sondaj Çalışmaları (DAP,GAP)</t>
  </si>
  <si>
    <t>Öğtermen Konutu (GAP)</t>
  </si>
  <si>
    <t xml:space="preserve">2018 YILI YATIRIMI </t>
  </si>
  <si>
    <t>Basketbol Sahası (GAP)</t>
  </si>
  <si>
    <t>Basketbol Sahası (1 Adet)</t>
  </si>
  <si>
    <t>Teknoloji Fakültesi (GAP)</t>
  </si>
  <si>
    <t>Eğitim (12000 m²)</t>
  </si>
  <si>
    <t>Yayın Alımı (GAP)</t>
  </si>
  <si>
    <t>BATMAN ÜNİVERSİTESİ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</si>
</sst>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5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Tur"/>
      <family val="0"/>
    </font>
    <font>
      <sz val="18"/>
      <color indexed="10"/>
      <name val="Arial Tur"/>
      <family val="0"/>
    </font>
    <font>
      <b/>
      <sz val="12"/>
      <color indexed="8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sz val="12"/>
      <color indexed="10"/>
      <name val="Arial Tur"/>
      <family val="0"/>
    </font>
    <font>
      <sz val="12"/>
      <color indexed="10"/>
      <name val="Arial Tur"/>
      <family val="0"/>
    </font>
    <font>
      <b/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  <font>
      <sz val="18"/>
      <color rgb="FFFF0000"/>
      <name val="Arial Tur"/>
      <family val="0"/>
    </font>
    <font>
      <b/>
      <sz val="12"/>
      <color theme="1"/>
      <name val="Arial Tur"/>
      <family val="0"/>
    </font>
    <font>
      <sz val="12"/>
      <color theme="1"/>
      <name val="Arial Tur"/>
      <family val="0"/>
    </font>
    <font>
      <sz val="11"/>
      <color theme="1"/>
      <name val="Arial Tur"/>
      <family val="0"/>
    </font>
    <font>
      <b/>
      <sz val="12"/>
      <color rgb="FFFF0000"/>
      <name val="Arial Tur"/>
      <family val="0"/>
    </font>
    <font>
      <b/>
      <sz val="10"/>
      <color rgb="FFFF0000"/>
      <name val="Arial Tur"/>
      <family val="0"/>
    </font>
    <font>
      <sz val="12"/>
      <color rgb="FFFF0000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/>
    </xf>
    <xf numFmtId="0" fontId="49" fillId="33" borderId="10" xfId="0" applyFont="1" applyFill="1" applyBorder="1" applyAlignment="1">
      <alignment wrapText="1"/>
    </xf>
    <xf numFmtId="0" fontId="50" fillId="0" borderId="10" xfId="0" applyFont="1" applyBorder="1" applyAlignment="1">
      <alignment vertical="center" wrapText="1"/>
    </xf>
    <xf numFmtId="11" fontId="50" fillId="0" borderId="10" xfId="0" applyNumberFormat="1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 shrinkToFit="1"/>
    </xf>
    <xf numFmtId="0" fontId="50" fillId="0" borderId="13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3" fontId="50" fillId="0" borderId="10" xfId="0" applyNumberFormat="1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0" borderId="14" xfId="0" applyFont="1" applyBorder="1" applyAlignment="1">
      <alignment wrapText="1" shrinkToFit="1"/>
    </xf>
    <xf numFmtId="0" fontId="50" fillId="0" borderId="11" xfId="0" applyFont="1" applyBorder="1" applyAlignment="1">
      <alignment wrapText="1"/>
    </xf>
    <xf numFmtId="0" fontId="50" fillId="0" borderId="15" xfId="0" applyFont="1" applyBorder="1" applyAlignment="1">
      <alignment wrapText="1"/>
    </xf>
    <xf numFmtId="0" fontId="50" fillId="0" borderId="16" xfId="0" applyFont="1" applyBorder="1" applyAlignment="1">
      <alignment vertical="center" wrapText="1"/>
    </xf>
    <xf numFmtId="11" fontId="50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 wrapText="1"/>
    </xf>
    <xf numFmtId="0" fontId="5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9" fillId="0" borderId="10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3" fontId="49" fillId="0" borderId="10" xfId="0" applyNumberFormat="1" applyFont="1" applyBorder="1" applyAlignment="1">
      <alignment/>
    </xf>
    <xf numFmtId="3" fontId="49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3" fontId="49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49" fillId="33" borderId="14" xfId="0" applyFont="1" applyFill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wrapText="1"/>
    </xf>
    <xf numFmtId="0" fontId="50" fillId="33" borderId="15" xfId="0" applyFont="1" applyFill="1" applyBorder="1" applyAlignment="1">
      <alignment wrapText="1"/>
    </xf>
    <xf numFmtId="0" fontId="49" fillId="34" borderId="14" xfId="0" applyFont="1" applyFill="1" applyBorder="1" applyAlignment="1">
      <alignment horizontal="center" wrapText="1"/>
    </xf>
    <xf numFmtId="0" fontId="49" fillId="34" borderId="18" xfId="0" applyFont="1" applyFill="1" applyBorder="1" applyAlignment="1">
      <alignment horizontal="center" wrapText="1"/>
    </xf>
    <xf numFmtId="0" fontId="49" fillId="34" borderId="15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2" fillId="35" borderId="10" xfId="0" applyFont="1" applyFill="1" applyBorder="1" applyAlignment="1">
      <alignment wrapText="1"/>
    </xf>
    <xf numFmtId="0" fontId="52" fillId="35" borderId="10" xfId="0" applyFont="1" applyFill="1" applyBorder="1" applyAlignment="1">
      <alignment horizontal="left" wrapText="1"/>
    </xf>
    <xf numFmtId="0" fontId="52" fillId="35" borderId="14" xfId="0" applyFont="1" applyFill="1" applyBorder="1" applyAlignment="1">
      <alignment horizontal="center" wrapText="1"/>
    </xf>
    <xf numFmtId="0" fontId="52" fillId="35" borderId="15" xfId="0" applyFont="1" applyFill="1" applyBorder="1" applyAlignment="1">
      <alignment horizontal="center" wrapText="1"/>
    </xf>
    <xf numFmtId="0" fontId="52" fillId="35" borderId="18" xfId="0" applyFont="1" applyFill="1" applyBorder="1" applyAlignment="1">
      <alignment horizontal="center" wrapText="1"/>
    </xf>
    <xf numFmtId="0" fontId="52" fillId="35" borderId="10" xfId="0" applyFont="1" applyFill="1" applyBorder="1" applyAlignment="1">
      <alignment horizontal="center" wrapText="1"/>
    </xf>
    <xf numFmtId="0" fontId="53" fillId="0" borderId="14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3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left" wrapText="1"/>
    </xf>
    <xf numFmtId="0" fontId="52" fillId="0" borderId="14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horizontal="center" wrapText="1"/>
    </xf>
    <xf numFmtId="0" fontId="52" fillId="0" borderId="18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0" fontId="54" fillId="0" borderId="18" xfId="0" applyFont="1" applyFill="1" applyBorder="1" applyAlignment="1">
      <alignment wrapText="1"/>
    </xf>
    <xf numFmtId="0" fontId="54" fillId="0" borderId="15" xfId="0" applyFont="1" applyFill="1" applyBorder="1" applyAlignment="1">
      <alignment wrapText="1"/>
    </xf>
    <xf numFmtId="0" fontId="52" fillId="0" borderId="14" xfId="0" applyFont="1" applyBorder="1" applyAlignment="1">
      <alignment horizontal="center" wrapText="1"/>
    </xf>
    <xf numFmtId="0" fontId="54" fillId="0" borderId="18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3" fontId="52" fillId="0" borderId="10" xfId="0" applyNumberFormat="1" applyFont="1" applyBorder="1" applyAlignment="1">
      <alignment wrapText="1"/>
    </xf>
    <xf numFmtId="0" fontId="52" fillId="0" borderId="10" xfId="0" applyFont="1" applyBorder="1" applyAlignment="1">
      <alignment wrapText="1"/>
    </xf>
    <xf numFmtId="11" fontId="52" fillId="0" borderId="14" xfId="0" applyNumberFormat="1" applyFont="1" applyBorder="1" applyAlignment="1">
      <alignment horizontal="center" vertical="center" wrapText="1"/>
    </xf>
    <xf numFmtId="11" fontId="54" fillId="0" borderId="18" xfId="0" applyNumberFormat="1" applyFont="1" applyBorder="1" applyAlignment="1">
      <alignment horizontal="center" vertical="center" wrapText="1"/>
    </xf>
    <xf numFmtId="11" fontId="54" fillId="0" borderId="15" xfId="0" applyNumberFormat="1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4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/>
    </xf>
    <xf numFmtId="3" fontId="52" fillId="0" borderId="10" xfId="0" applyNumberFormat="1" applyFont="1" applyBorder="1" applyAlignment="1">
      <alignment/>
    </xf>
    <xf numFmtId="3" fontId="52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49" fillId="0" borderId="15" xfId="0" applyFont="1" applyBorder="1" applyAlignment="1">
      <alignment/>
    </xf>
    <xf numFmtId="3" fontId="49" fillId="0" borderId="11" xfId="0" applyNumberFormat="1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3" fontId="49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3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="89" zoomScaleNormal="89" zoomScalePageLayoutView="0" workbookViewId="0" topLeftCell="C1">
      <pane ySplit="3" topLeftCell="A4" activePane="bottomLeft" state="frozen"/>
      <selection pane="topLeft" activeCell="A1" sqref="A1"/>
      <selection pane="bottomLeft" activeCell="M47" sqref="M47"/>
    </sheetView>
  </sheetViews>
  <sheetFormatPr defaultColWidth="8.875" defaultRowHeight="12.75"/>
  <cols>
    <col min="1" max="1" width="16.00390625" style="3" bestFit="1" customWidth="1"/>
    <col min="2" max="2" width="44.875" style="3" bestFit="1" customWidth="1"/>
    <col min="3" max="3" width="27.25390625" style="3" customWidth="1"/>
    <col min="4" max="4" width="43.75390625" style="3" customWidth="1"/>
    <col min="5" max="5" width="13.75390625" style="3" customWidth="1"/>
    <col min="6" max="6" width="8.25390625" style="3" customWidth="1"/>
    <col min="7" max="7" width="11.375" style="3" bestFit="1" customWidth="1"/>
    <col min="8" max="8" width="12.625" style="3" customWidth="1"/>
    <col min="9" max="9" width="12.25390625" style="3" customWidth="1"/>
    <col min="10" max="10" width="11.875" style="3" customWidth="1"/>
    <col min="11" max="11" width="7.375" style="3" customWidth="1"/>
    <col min="12" max="12" width="8.75390625" style="3" customWidth="1"/>
    <col min="13" max="13" width="13.625" style="3" customWidth="1"/>
    <col min="14" max="16384" width="8.875" style="3" customWidth="1"/>
  </cols>
  <sheetData>
    <row r="1" spans="1:13" ht="12.75">
      <c r="A1" s="40" t="s">
        <v>145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0" customHeight="1">
      <c r="A2" s="7"/>
      <c r="B2" s="7"/>
      <c r="C2" s="58" t="s">
        <v>5</v>
      </c>
      <c r="D2" s="57"/>
      <c r="E2" s="57"/>
      <c r="F2" s="59" t="s">
        <v>3</v>
      </c>
      <c r="G2" s="60"/>
      <c r="H2" s="59" t="s">
        <v>58</v>
      </c>
      <c r="I2" s="61"/>
      <c r="J2" s="60"/>
      <c r="K2" s="59" t="s">
        <v>150</v>
      </c>
      <c r="L2" s="61"/>
      <c r="M2" s="60"/>
    </row>
    <row r="3" spans="1:13" ht="47.25">
      <c r="A3" s="7" t="s">
        <v>0</v>
      </c>
      <c r="B3" s="7" t="s">
        <v>1</v>
      </c>
      <c r="C3" s="58" t="s">
        <v>4</v>
      </c>
      <c r="D3" s="57" t="s">
        <v>2</v>
      </c>
      <c r="E3" s="57" t="s">
        <v>28</v>
      </c>
      <c r="F3" s="62" t="s">
        <v>6</v>
      </c>
      <c r="G3" s="57" t="s">
        <v>32</v>
      </c>
      <c r="H3" s="57" t="s">
        <v>27</v>
      </c>
      <c r="I3" s="57" t="s">
        <v>26</v>
      </c>
      <c r="J3" s="57" t="s">
        <v>32</v>
      </c>
      <c r="K3" s="57" t="s">
        <v>27</v>
      </c>
      <c r="L3" s="57" t="s">
        <v>26</v>
      </c>
      <c r="M3" s="57" t="s">
        <v>32</v>
      </c>
    </row>
    <row r="4" spans="1:13" ht="15.75">
      <c r="A4" s="41" t="s">
        <v>25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s="1" customFormat="1" ht="15.75">
      <c r="A5" s="14" t="s">
        <v>7</v>
      </c>
      <c r="B5" s="14" t="s">
        <v>44</v>
      </c>
      <c r="C5" s="19" t="s">
        <v>29</v>
      </c>
      <c r="D5" s="20" t="s">
        <v>45</v>
      </c>
      <c r="E5" s="21" t="s">
        <v>59</v>
      </c>
      <c r="F5" s="38">
        <v>59598</v>
      </c>
      <c r="G5" s="38">
        <v>1998870</v>
      </c>
      <c r="H5" s="38">
        <v>59598</v>
      </c>
      <c r="I5" s="39"/>
      <c r="J5" s="38">
        <v>1541102</v>
      </c>
      <c r="K5" s="39"/>
      <c r="L5" s="39"/>
      <c r="M5" s="38">
        <v>20000</v>
      </c>
    </row>
    <row r="6" spans="1:13" s="1" customFormat="1" ht="15.75">
      <c r="A6" s="76" t="s">
        <v>32</v>
      </c>
      <c r="B6" s="77"/>
      <c r="C6" s="77"/>
      <c r="D6" s="77"/>
      <c r="E6" s="78"/>
      <c r="F6" s="79">
        <f>SUM(F5)</f>
        <v>59598</v>
      </c>
      <c r="G6" s="79">
        <f>SUM(G5)</f>
        <v>1998870</v>
      </c>
      <c r="H6" s="79">
        <f>SUM(H5)</f>
        <v>59598</v>
      </c>
      <c r="I6" s="80"/>
      <c r="J6" s="79">
        <f>SUM(J5)</f>
        <v>1541102</v>
      </c>
      <c r="K6" s="80"/>
      <c r="L6" s="80"/>
      <c r="M6" s="79">
        <f>SUM(M5)</f>
        <v>20000</v>
      </c>
    </row>
    <row r="7" spans="1:13" ht="15.75">
      <c r="A7" s="41" t="s">
        <v>30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</row>
    <row r="8" spans="1:13" s="1" customFormat="1" ht="15.75">
      <c r="A8" s="50" t="s">
        <v>9</v>
      </c>
      <c r="B8" s="22" t="s">
        <v>146</v>
      </c>
      <c r="C8" s="8" t="s">
        <v>8</v>
      </c>
      <c r="D8" s="8" t="s">
        <v>51</v>
      </c>
      <c r="E8" s="8" t="s">
        <v>46</v>
      </c>
      <c r="F8" s="16"/>
      <c r="G8" s="36">
        <v>42738</v>
      </c>
      <c r="H8" s="37"/>
      <c r="I8" s="37"/>
      <c r="J8" s="36">
        <v>39656</v>
      </c>
      <c r="K8" s="37"/>
      <c r="L8" s="37"/>
      <c r="M8" s="36">
        <v>3082</v>
      </c>
    </row>
    <row r="9" spans="1:13" s="1" customFormat="1" ht="15.75">
      <c r="A9" s="51"/>
      <c r="B9" s="8" t="s">
        <v>147</v>
      </c>
      <c r="C9" s="8" t="s">
        <v>12</v>
      </c>
      <c r="D9" s="8" t="s">
        <v>47</v>
      </c>
      <c r="E9" s="8" t="s">
        <v>35</v>
      </c>
      <c r="F9" s="16"/>
      <c r="G9" s="36">
        <v>466525</v>
      </c>
      <c r="H9" s="37"/>
      <c r="I9" s="37"/>
      <c r="J9" s="36">
        <v>168075</v>
      </c>
      <c r="K9" s="37"/>
      <c r="L9" s="37"/>
      <c r="M9" s="36">
        <v>17914</v>
      </c>
    </row>
    <row r="10" spans="1:13" s="1" customFormat="1" ht="15.75">
      <c r="A10" s="51"/>
      <c r="B10" s="8" t="s">
        <v>10</v>
      </c>
      <c r="C10" s="8" t="s">
        <v>52</v>
      </c>
      <c r="D10" s="8" t="s">
        <v>53</v>
      </c>
      <c r="E10" s="8" t="s">
        <v>35</v>
      </c>
      <c r="F10" s="16"/>
      <c r="G10" s="36">
        <v>60768</v>
      </c>
      <c r="H10" s="37"/>
      <c r="I10" s="37"/>
      <c r="J10" s="36">
        <v>34503</v>
      </c>
      <c r="K10" s="37"/>
      <c r="L10" s="37"/>
      <c r="M10" s="36">
        <v>10410</v>
      </c>
    </row>
    <row r="11" spans="1:13" s="1" customFormat="1" ht="30">
      <c r="A11" s="51"/>
      <c r="B11" s="8" t="s">
        <v>60</v>
      </c>
      <c r="C11" s="8" t="s">
        <v>61</v>
      </c>
      <c r="D11" s="8" t="s">
        <v>62</v>
      </c>
      <c r="E11" s="8" t="s">
        <v>35</v>
      </c>
      <c r="F11" s="16"/>
      <c r="G11" s="36">
        <v>773976</v>
      </c>
      <c r="H11" s="37"/>
      <c r="I11" s="37"/>
      <c r="J11" s="36">
        <v>418173</v>
      </c>
      <c r="K11" s="37"/>
      <c r="L11" s="37"/>
      <c r="M11" s="36">
        <v>35533</v>
      </c>
    </row>
    <row r="12" spans="1:13" s="1" customFormat="1" ht="30">
      <c r="A12" s="52"/>
      <c r="B12" s="8" t="s">
        <v>11</v>
      </c>
      <c r="C12" s="8" t="s">
        <v>54</v>
      </c>
      <c r="D12" s="8" t="s">
        <v>48</v>
      </c>
      <c r="E12" s="8" t="s">
        <v>35</v>
      </c>
      <c r="F12" s="16"/>
      <c r="G12" s="36">
        <v>51962</v>
      </c>
      <c r="H12" s="37"/>
      <c r="I12" s="37"/>
      <c r="J12" s="36">
        <v>26083</v>
      </c>
      <c r="K12" s="37"/>
      <c r="L12" s="37"/>
      <c r="M12" s="36">
        <v>2000</v>
      </c>
    </row>
    <row r="13" spans="1:13" s="2" customFormat="1" ht="15.75">
      <c r="A13" s="23"/>
      <c r="B13" s="8" t="s">
        <v>63</v>
      </c>
      <c r="C13" s="8" t="s">
        <v>64</v>
      </c>
      <c r="D13" s="8" t="s">
        <v>65</v>
      </c>
      <c r="E13" s="8" t="s">
        <v>66</v>
      </c>
      <c r="F13" s="8"/>
      <c r="G13" s="36">
        <v>50</v>
      </c>
      <c r="H13" s="37"/>
      <c r="I13" s="37"/>
      <c r="J13" s="36"/>
      <c r="K13" s="36"/>
      <c r="L13" s="36"/>
      <c r="M13" s="36">
        <v>50</v>
      </c>
    </row>
    <row r="14" spans="1:13" s="1" customFormat="1" ht="30">
      <c r="A14" s="9"/>
      <c r="B14" s="8" t="s">
        <v>13</v>
      </c>
      <c r="C14" s="8" t="s">
        <v>55</v>
      </c>
      <c r="D14" s="8" t="s">
        <v>39</v>
      </c>
      <c r="E14" s="8" t="s">
        <v>67</v>
      </c>
      <c r="F14" s="8"/>
      <c r="G14" s="36">
        <v>525163</v>
      </c>
      <c r="H14" s="37"/>
      <c r="I14" s="37"/>
      <c r="J14" s="36">
        <v>255517</v>
      </c>
      <c r="K14" s="37"/>
      <c r="L14" s="37"/>
      <c r="M14" s="36">
        <v>20000</v>
      </c>
    </row>
    <row r="15" spans="1:13" s="1" customFormat="1" ht="15.75">
      <c r="A15" s="9" t="s">
        <v>37</v>
      </c>
      <c r="B15" s="8" t="s">
        <v>56</v>
      </c>
      <c r="C15" s="8" t="s">
        <v>15</v>
      </c>
      <c r="D15" s="8" t="s">
        <v>38</v>
      </c>
      <c r="E15" s="8" t="s">
        <v>68</v>
      </c>
      <c r="F15" s="8"/>
      <c r="G15" s="36">
        <v>35394</v>
      </c>
      <c r="H15" s="37"/>
      <c r="I15" s="37"/>
      <c r="J15" s="36">
        <v>14150</v>
      </c>
      <c r="K15" s="37"/>
      <c r="L15" s="37"/>
      <c r="M15" s="36">
        <v>3000</v>
      </c>
    </row>
    <row r="16" spans="1:13" s="1" customFormat="1" ht="30">
      <c r="A16" s="9"/>
      <c r="B16" s="8" t="s">
        <v>34</v>
      </c>
      <c r="C16" s="8" t="s">
        <v>14</v>
      </c>
      <c r="D16" s="8" t="s">
        <v>40</v>
      </c>
      <c r="E16" s="8" t="s">
        <v>68</v>
      </c>
      <c r="F16" s="8"/>
      <c r="G16" s="36">
        <v>263121</v>
      </c>
      <c r="H16" s="37"/>
      <c r="I16" s="37"/>
      <c r="J16" s="36">
        <v>168185</v>
      </c>
      <c r="K16" s="37"/>
      <c r="L16" s="37"/>
      <c r="M16" s="36">
        <v>9000</v>
      </c>
    </row>
    <row r="17" spans="1:13" s="1" customFormat="1" ht="15.75">
      <c r="A17" s="9" t="s">
        <v>16</v>
      </c>
      <c r="B17" s="8" t="s">
        <v>17</v>
      </c>
      <c r="C17" s="8" t="s">
        <v>15</v>
      </c>
      <c r="D17" s="8" t="s">
        <v>41</v>
      </c>
      <c r="E17" s="8" t="s">
        <v>69</v>
      </c>
      <c r="F17" s="8"/>
      <c r="G17" s="36">
        <v>135904</v>
      </c>
      <c r="H17" s="37"/>
      <c r="I17" s="37"/>
      <c r="J17" s="36">
        <v>7294</v>
      </c>
      <c r="K17" s="37"/>
      <c r="L17" s="37"/>
      <c r="M17" s="36">
        <v>3000</v>
      </c>
    </row>
    <row r="18" spans="1:13" s="1" customFormat="1" ht="15.75">
      <c r="A18" s="81" t="s">
        <v>32</v>
      </c>
      <c r="B18" s="82"/>
      <c r="C18" s="82"/>
      <c r="D18" s="82"/>
      <c r="E18" s="82"/>
      <c r="F18" s="83"/>
      <c r="G18" s="84">
        <f>SUM(G8:G17)</f>
        <v>2355601</v>
      </c>
      <c r="H18" s="85"/>
      <c r="I18" s="85"/>
      <c r="J18" s="84">
        <f>SUM(J8:J17)</f>
        <v>1131636</v>
      </c>
      <c r="K18" s="85"/>
      <c r="L18" s="85"/>
      <c r="M18" s="84">
        <f>SUM(M8:M17)</f>
        <v>103989</v>
      </c>
    </row>
    <row r="19" spans="1:13" ht="15.75">
      <c r="A19" s="41" t="s">
        <v>82</v>
      </c>
      <c r="B19" s="42"/>
      <c r="C19" s="42"/>
      <c r="D19" s="49"/>
      <c r="E19" s="42"/>
      <c r="F19" s="42"/>
      <c r="G19" s="42"/>
      <c r="H19" s="42"/>
      <c r="I19" s="42"/>
      <c r="J19" s="42"/>
      <c r="K19" s="42"/>
      <c r="L19" s="42"/>
      <c r="M19" s="43"/>
    </row>
    <row r="20" spans="1:27" s="1" customFormat="1" ht="30">
      <c r="A20" s="8" t="s">
        <v>87</v>
      </c>
      <c r="B20" s="8" t="s">
        <v>83</v>
      </c>
      <c r="C20" s="8" t="s">
        <v>84</v>
      </c>
      <c r="D20" s="8" t="s">
        <v>85</v>
      </c>
      <c r="E20" s="14" t="s">
        <v>86</v>
      </c>
      <c r="F20" s="14"/>
      <c r="G20" s="38">
        <v>6869</v>
      </c>
      <c r="H20" s="39"/>
      <c r="I20" s="39"/>
      <c r="J20" s="39">
        <v>4930</v>
      </c>
      <c r="K20" s="39"/>
      <c r="L20" s="39"/>
      <c r="M20" s="38">
        <v>1000</v>
      </c>
      <c r="AA20" s="5"/>
    </row>
    <row r="21" spans="1:13" s="1" customFormat="1" ht="85.5">
      <c r="A21" s="8" t="s">
        <v>88</v>
      </c>
      <c r="B21" s="8" t="s">
        <v>89</v>
      </c>
      <c r="C21" s="24" t="s">
        <v>90</v>
      </c>
      <c r="D21" s="8" t="s">
        <v>91</v>
      </c>
      <c r="E21" s="8" t="s">
        <v>66</v>
      </c>
      <c r="F21" s="14"/>
      <c r="G21" s="36">
        <v>198888</v>
      </c>
      <c r="H21" s="37"/>
      <c r="I21" s="37"/>
      <c r="J21" s="36"/>
      <c r="K21" s="37"/>
      <c r="L21" s="37"/>
      <c r="M21" s="36">
        <v>198888</v>
      </c>
    </row>
    <row r="22" spans="1:13" s="1" customFormat="1" ht="57">
      <c r="A22" s="8" t="s">
        <v>92</v>
      </c>
      <c r="B22" s="8" t="s">
        <v>148</v>
      </c>
      <c r="C22" s="24" t="s">
        <v>93</v>
      </c>
      <c r="D22" s="8" t="s">
        <v>94</v>
      </c>
      <c r="E22" s="8" t="s">
        <v>66</v>
      </c>
      <c r="F22" s="14"/>
      <c r="G22" s="36">
        <v>730211</v>
      </c>
      <c r="H22" s="37"/>
      <c r="I22" s="37"/>
      <c r="J22" s="36"/>
      <c r="K22" s="37"/>
      <c r="L22" s="37"/>
      <c r="M22" s="36">
        <v>730211</v>
      </c>
    </row>
    <row r="23" spans="1:13" s="1" customFormat="1" ht="57">
      <c r="A23" s="8" t="s">
        <v>95</v>
      </c>
      <c r="B23" s="8" t="s">
        <v>96</v>
      </c>
      <c r="C23" s="24" t="s">
        <v>97</v>
      </c>
      <c r="D23" s="8" t="s">
        <v>98</v>
      </c>
      <c r="E23" s="8" t="s">
        <v>66</v>
      </c>
      <c r="F23" s="14"/>
      <c r="G23" s="36">
        <v>69842</v>
      </c>
      <c r="H23" s="37"/>
      <c r="I23" s="37"/>
      <c r="J23" s="36"/>
      <c r="K23" s="37"/>
      <c r="L23" s="37"/>
      <c r="M23" s="36">
        <v>69842</v>
      </c>
    </row>
    <row r="24" spans="1:13" s="1" customFormat="1" ht="42.75">
      <c r="A24" s="8" t="s">
        <v>99</v>
      </c>
      <c r="B24" s="8" t="s">
        <v>100</v>
      </c>
      <c r="C24" s="24" t="s">
        <v>101</v>
      </c>
      <c r="D24" s="8" t="s">
        <v>102</v>
      </c>
      <c r="E24" s="8" t="s">
        <v>66</v>
      </c>
      <c r="F24" s="14"/>
      <c r="G24" s="36">
        <v>103286</v>
      </c>
      <c r="H24" s="37"/>
      <c r="I24" s="37"/>
      <c r="J24" s="36"/>
      <c r="K24" s="37"/>
      <c r="L24" s="37"/>
      <c r="M24" s="36">
        <v>103286</v>
      </c>
    </row>
    <row r="25" spans="1:13" s="1" customFormat="1" ht="15.75">
      <c r="A25" s="86" t="s">
        <v>32</v>
      </c>
      <c r="B25" s="87"/>
      <c r="C25" s="87"/>
      <c r="D25" s="87"/>
      <c r="E25" s="87"/>
      <c r="F25" s="88"/>
      <c r="G25" s="84">
        <f>SUM(G20:G24)</f>
        <v>1109096</v>
      </c>
      <c r="H25" s="85"/>
      <c r="I25" s="85"/>
      <c r="J25" s="84">
        <f>SUM(J20:J24)</f>
        <v>4930</v>
      </c>
      <c r="K25" s="85"/>
      <c r="L25" s="85"/>
      <c r="M25" s="84">
        <f>SUM(M20:M24)</f>
        <v>1103227</v>
      </c>
    </row>
    <row r="26" spans="1:13" ht="15.75">
      <c r="A26" s="41" t="s">
        <v>103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</row>
    <row r="27" spans="1:13" s="1" customFormat="1" ht="15.75">
      <c r="A27" s="8" t="s">
        <v>104</v>
      </c>
      <c r="B27" s="8" t="s">
        <v>75</v>
      </c>
      <c r="C27" s="8" t="s">
        <v>15</v>
      </c>
      <c r="D27" s="8" t="s">
        <v>105</v>
      </c>
      <c r="E27" s="8" t="s">
        <v>106</v>
      </c>
      <c r="F27" s="8"/>
      <c r="G27" s="36">
        <v>24000</v>
      </c>
      <c r="H27" s="37"/>
      <c r="I27" s="37"/>
      <c r="J27" s="36"/>
      <c r="K27" s="37"/>
      <c r="L27" s="37"/>
      <c r="M27" s="36">
        <v>24000</v>
      </c>
    </row>
    <row r="28" spans="1:13" s="1" customFormat="1" ht="15.75">
      <c r="A28" s="8" t="s">
        <v>109</v>
      </c>
      <c r="B28" s="8" t="s">
        <v>149</v>
      </c>
      <c r="C28" s="8" t="s">
        <v>15</v>
      </c>
      <c r="D28" s="8" t="s">
        <v>107</v>
      </c>
      <c r="E28" s="8" t="s">
        <v>108</v>
      </c>
      <c r="F28" s="8"/>
      <c r="G28" s="36">
        <v>3575</v>
      </c>
      <c r="H28" s="37"/>
      <c r="I28" s="37"/>
      <c r="J28" s="36">
        <v>2450</v>
      </c>
      <c r="K28" s="37"/>
      <c r="L28" s="37"/>
      <c r="M28" s="36">
        <v>1125</v>
      </c>
    </row>
    <row r="29" spans="1:13" s="1" customFormat="1" ht="19.5" customHeight="1">
      <c r="A29" s="8" t="s">
        <v>137</v>
      </c>
      <c r="B29" s="8" t="s">
        <v>138</v>
      </c>
      <c r="C29" s="8" t="s">
        <v>15</v>
      </c>
      <c r="D29" s="8" t="s">
        <v>139</v>
      </c>
      <c r="E29" s="8" t="s">
        <v>106</v>
      </c>
      <c r="F29" s="8"/>
      <c r="G29" s="36">
        <v>3000</v>
      </c>
      <c r="H29" s="37"/>
      <c r="I29" s="37"/>
      <c r="J29" s="36"/>
      <c r="K29" s="37"/>
      <c r="L29" s="37"/>
      <c r="M29" s="36">
        <v>1650</v>
      </c>
    </row>
    <row r="30" spans="1:13" s="1" customFormat="1" ht="22.5" customHeight="1">
      <c r="A30" s="86" t="s">
        <v>32</v>
      </c>
      <c r="B30" s="87"/>
      <c r="C30" s="87"/>
      <c r="D30" s="87"/>
      <c r="E30" s="87"/>
      <c r="F30" s="88"/>
      <c r="G30" s="84">
        <f>SUM(G27:G29)</f>
        <v>30575</v>
      </c>
      <c r="H30" s="85"/>
      <c r="I30" s="85"/>
      <c r="J30" s="84">
        <f>SUM(J27:J29)</f>
        <v>2450</v>
      </c>
      <c r="K30" s="85"/>
      <c r="L30" s="85"/>
      <c r="M30" s="84">
        <f>SUM(M27:M29)</f>
        <v>26775</v>
      </c>
    </row>
    <row r="31" spans="1:13" ht="21" customHeight="1">
      <c r="A31" s="41" t="s">
        <v>132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1" customFormat="1" ht="15.75">
      <c r="A32" s="8"/>
      <c r="B32" s="8" t="s">
        <v>110</v>
      </c>
      <c r="C32" s="8" t="s">
        <v>15</v>
      </c>
      <c r="D32" s="14" t="s">
        <v>111</v>
      </c>
      <c r="E32" s="8" t="s">
        <v>112</v>
      </c>
      <c r="F32" s="8"/>
      <c r="G32" s="36">
        <v>10000</v>
      </c>
      <c r="H32" s="37"/>
      <c r="I32" s="37"/>
      <c r="J32" s="36">
        <v>3000</v>
      </c>
      <c r="K32" s="37"/>
      <c r="L32" s="37"/>
      <c r="M32" s="36">
        <v>3000</v>
      </c>
    </row>
    <row r="33" spans="1:13" s="1" customFormat="1" ht="15.75">
      <c r="A33" s="86" t="s">
        <v>32</v>
      </c>
      <c r="B33" s="87"/>
      <c r="C33" s="87"/>
      <c r="D33" s="87"/>
      <c r="E33" s="87"/>
      <c r="F33" s="88"/>
      <c r="G33" s="84">
        <f>SUM(G32)</f>
        <v>10000</v>
      </c>
      <c r="H33" s="85"/>
      <c r="I33" s="85"/>
      <c r="J33" s="84">
        <f>SUM(J32)</f>
        <v>3000</v>
      </c>
      <c r="K33" s="85"/>
      <c r="L33" s="85"/>
      <c r="M33" s="84">
        <f>SUM(M32)</f>
        <v>3000</v>
      </c>
    </row>
    <row r="34" spans="1:13" ht="15.75">
      <c r="A34" s="46" t="s">
        <v>133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</row>
    <row r="35" spans="1:13" s="1" customFormat="1" ht="15.75">
      <c r="A35" s="8" t="s">
        <v>116</v>
      </c>
      <c r="B35" s="8" t="s">
        <v>117</v>
      </c>
      <c r="C35" s="25" t="s">
        <v>15</v>
      </c>
      <c r="D35" s="8" t="s">
        <v>118</v>
      </c>
      <c r="E35" s="8" t="s">
        <v>106</v>
      </c>
      <c r="F35" s="16"/>
      <c r="G35" s="36">
        <v>68113</v>
      </c>
      <c r="H35" s="37"/>
      <c r="I35" s="37"/>
      <c r="J35" s="37"/>
      <c r="K35" s="36"/>
      <c r="L35" s="37"/>
      <c r="M35" s="36">
        <v>7000</v>
      </c>
    </row>
    <row r="36" spans="1:13" s="1" customFormat="1" ht="30">
      <c r="A36" s="25" t="s">
        <v>49</v>
      </c>
      <c r="B36" s="8" t="s">
        <v>113</v>
      </c>
      <c r="C36" s="8" t="s">
        <v>15</v>
      </c>
      <c r="D36" s="8" t="s">
        <v>114</v>
      </c>
      <c r="E36" s="8" t="s">
        <v>115</v>
      </c>
      <c r="F36" s="16"/>
      <c r="G36" s="36">
        <v>9845</v>
      </c>
      <c r="H36" s="37"/>
      <c r="I36" s="37"/>
      <c r="J36" s="36">
        <v>7810</v>
      </c>
      <c r="K36" s="36"/>
      <c r="L36" s="37"/>
      <c r="M36" s="36">
        <v>2035</v>
      </c>
    </row>
    <row r="37" spans="1:15" s="1" customFormat="1" ht="60">
      <c r="A37" s="26" t="s">
        <v>119</v>
      </c>
      <c r="B37" s="27" t="s">
        <v>120</v>
      </c>
      <c r="C37" s="25" t="s">
        <v>121</v>
      </c>
      <c r="D37" s="25" t="s">
        <v>122</v>
      </c>
      <c r="E37" s="25" t="s">
        <v>123</v>
      </c>
      <c r="F37" s="28"/>
      <c r="G37" s="33">
        <v>115985</v>
      </c>
      <c r="H37" s="34"/>
      <c r="I37" s="97"/>
      <c r="J37" s="97"/>
      <c r="K37" s="97"/>
      <c r="L37" s="34"/>
      <c r="M37" s="33">
        <v>6000</v>
      </c>
      <c r="N37" s="6"/>
      <c r="O37" s="6"/>
    </row>
    <row r="38" spans="1:15" s="1" customFormat="1" ht="75">
      <c r="A38" s="25" t="s">
        <v>140</v>
      </c>
      <c r="B38" s="25" t="s">
        <v>141</v>
      </c>
      <c r="C38" s="25" t="s">
        <v>142</v>
      </c>
      <c r="D38" s="25" t="s">
        <v>143</v>
      </c>
      <c r="E38" s="25" t="s">
        <v>144</v>
      </c>
      <c r="F38" s="15"/>
      <c r="G38" s="33">
        <v>143440</v>
      </c>
      <c r="H38" s="34"/>
      <c r="I38" s="34"/>
      <c r="J38" s="35">
        <v>41234</v>
      </c>
      <c r="K38" s="34"/>
      <c r="L38" s="34"/>
      <c r="M38" s="33">
        <v>30000</v>
      </c>
      <c r="N38" s="6"/>
      <c r="O38" s="6"/>
    </row>
    <row r="39" spans="1:15" s="1" customFormat="1" ht="15.75">
      <c r="A39" s="89" t="s">
        <v>32</v>
      </c>
      <c r="B39" s="90"/>
      <c r="C39" s="90"/>
      <c r="D39" s="90"/>
      <c r="E39" s="90"/>
      <c r="F39" s="91"/>
      <c r="G39" s="92">
        <f>SUM(G35:G38)</f>
        <v>337383</v>
      </c>
      <c r="H39" s="93"/>
      <c r="I39" s="93"/>
      <c r="J39" s="94">
        <f>SUM(J35:J38)</f>
        <v>49044</v>
      </c>
      <c r="K39" s="93"/>
      <c r="L39" s="93"/>
      <c r="M39" s="92">
        <f>SUM(M35:M38)</f>
        <v>45035</v>
      </c>
      <c r="N39" s="6"/>
      <c r="O39" s="6"/>
    </row>
    <row r="40" spans="1:14" ht="15.75">
      <c r="A40" s="41" t="s">
        <v>134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3"/>
      <c r="N40" s="4"/>
    </row>
    <row r="41" spans="1:13" ht="22.5" customHeight="1">
      <c r="A41" s="29"/>
      <c r="B41" s="30" t="s">
        <v>135</v>
      </c>
      <c r="C41" s="30" t="s">
        <v>15</v>
      </c>
      <c r="D41" s="30" t="s">
        <v>136</v>
      </c>
      <c r="E41" s="30" t="s">
        <v>86</v>
      </c>
      <c r="F41" s="30"/>
      <c r="G41" s="31">
        <v>73602</v>
      </c>
      <c r="H41" s="32"/>
      <c r="I41" s="32"/>
      <c r="J41" s="31">
        <v>21829</v>
      </c>
      <c r="K41" s="32"/>
      <c r="L41" s="32"/>
      <c r="M41" s="31">
        <v>40000</v>
      </c>
    </row>
    <row r="42" spans="1:13" s="1" customFormat="1" ht="16.5" customHeight="1">
      <c r="A42" s="63" t="s">
        <v>32</v>
      </c>
      <c r="B42" s="64"/>
      <c r="C42" s="64"/>
      <c r="D42" s="64"/>
      <c r="E42" s="64"/>
      <c r="F42" s="65"/>
      <c r="G42" s="95">
        <f>SUM(G41)</f>
        <v>73602</v>
      </c>
      <c r="H42" s="96"/>
      <c r="I42" s="96"/>
      <c r="J42" s="95">
        <f>SUM(J41)</f>
        <v>21829</v>
      </c>
      <c r="K42" s="96"/>
      <c r="L42" s="96"/>
      <c r="M42" s="95">
        <f>SUM(M41)</f>
        <v>40000</v>
      </c>
    </row>
    <row r="43" spans="10:12" ht="12.75">
      <c r="J43" s="4"/>
      <c r="L43" s="4"/>
    </row>
    <row r="44" spans="2:14" ht="12.75">
      <c r="B44" s="4"/>
      <c r="L44" s="4"/>
      <c r="N44" s="4"/>
    </row>
  </sheetData>
  <sheetProtection/>
  <mergeCells count="19">
    <mergeCell ref="A1:M1"/>
    <mergeCell ref="H2:J2"/>
    <mergeCell ref="K2:M2"/>
    <mergeCell ref="A4:M4"/>
    <mergeCell ref="F2:G2"/>
    <mergeCell ref="A31:M31"/>
    <mergeCell ref="A6:E6"/>
    <mergeCell ref="A19:M19"/>
    <mergeCell ref="A7:M7"/>
    <mergeCell ref="A8:A12"/>
    <mergeCell ref="A42:F42"/>
    <mergeCell ref="A39:F39"/>
    <mergeCell ref="A33:F33"/>
    <mergeCell ref="A30:F30"/>
    <mergeCell ref="A25:F25"/>
    <mergeCell ref="A18:F18"/>
    <mergeCell ref="A34:M34"/>
    <mergeCell ref="A26:M26"/>
    <mergeCell ref="A40:M40"/>
  </mergeCells>
  <printOptions/>
  <pageMargins left="0.2" right="0.21" top="0.39" bottom="0.3" header="0.26" footer="0.17"/>
  <pageSetup fitToHeight="0" fitToWidth="0" horizontalDpi="600" verticalDpi="600" orientation="landscape" paperSize="9" scale="63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0">
      <selection activeCell="H25" sqref="H25"/>
    </sheetView>
  </sheetViews>
  <sheetFormatPr defaultColWidth="9.00390625" defaultRowHeight="12.75"/>
  <cols>
    <col min="1" max="1" width="18.625" style="0" bestFit="1" customWidth="1"/>
    <col min="2" max="2" width="20.00390625" style="0" customWidth="1"/>
    <col min="3" max="3" width="16.75390625" style="0" customWidth="1"/>
    <col min="4" max="4" width="27.125" style="0" customWidth="1"/>
    <col min="5" max="5" width="15.25390625" style="0" customWidth="1"/>
    <col min="6" max="6" width="9.875" style="0" bestFit="1" customWidth="1"/>
    <col min="7" max="7" width="14.00390625" style="0" customWidth="1"/>
    <col min="9" max="9" width="10.75390625" style="0" customWidth="1"/>
    <col min="10" max="10" width="13.75390625" style="0" customWidth="1"/>
    <col min="11" max="11" width="13.125" style="0" customWidth="1"/>
    <col min="12" max="12" width="10.875" style="0" customWidth="1"/>
    <col min="13" max="13" width="12.00390625" style="0" customWidth="1"/>
  </cols>
  <sheetData>
    <row r="1" spans="1:13" ht="15.75">
      <c r="A1" s="53" t="s">
        <v>156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>
      <c r="A2" s="40" t="s">
        <v>145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>
      <c r="A3" s="68"/>
      <c r="B3" s="68"/>
      <c r="C3" s="69" t="s">
        <v>5</v>
      </c>
      <c r="D3" s="68"/>
      <c r="E3" s="68"/>
      <c r="F3" s="70" t="s">
        <v>3</v>
      </c>
      <c r="G3" s="71"/>
      <c r="H3" s="70" t="s">
        <v>58</v>
      </c>
      <c r="I3" s="72"/>
      <c r="J3" s="71"/>
      <c r="K3" s="70" t="s">
        <v>150</v>
      </c>
      <c r="L3" s="72"/>
      <c r="M3" s="71"/>
    </row>
    <row r="4" spans="1:19" ht="31.5">
      <c r="A4" s="68" t="s">
        <v>0</v>
      </c>
      <c r="B4" s="68" t="s">
        <v>1</v>
      </c>
      <c r="C4" s="69" t="s">
        <v>4</v>
      </c>
      <c r="D4" s="68" t="s">
        <v>2</v>
      </c>
      <c r="E4" s="68" t="s">
        <v>28</v>
      </c>
      <c r="F4" s="73" t="s">
        <v>6</v>
      </c>
      <c r="G4" s="68" t="s">
        <v>32</v>
      </c>
      <c r="H4" s="68" t="s">
        <v>27</v>
      </c>
      <c r="I4" s="68" t="s">
        <v>26</v>
      </c>
      <c r="J4" s="68" t="s">
        <v>32</v>
      </c>
      <c r="K4" s="68" t="s">
        <v>27</v>
      </c>
      <c r="L4" s="68" t="s">
        <v>26</v>
      </c>
      <c r="M4" s="68" t="s">
        <v>32</v>
      </c>
      <c r="N4" s="3"/>
      <c r="O4" s="3"/>
      <c r="P4" s="3"/>
      <c r="Q4" s="3"/>
      <c r="R4" s="3"/>
      <c r="S4" s="3"/>
    </row>
    <row r="5" spans="1:13" ht="15.75">
      <c r="A5" s="70" t="s">
        <v>24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</row>
    <row r="6" spans="1:13" ht="90">
      <c r="A6" s="54" t="s">
        <v>124</v>
      </c>
      <c r="B6" s="10" t="s">
        <v>33</v>
      </c>
      <c r="C6" s="11" t="s">
        <v>15</v>
      </c>
      <c r="D6" s="10" t="s">
        <v>125</v>
      </c>
      <c r="E6" s="12" t="s">
        <v>106</v>
      </c>
      <c r="F6" s="98">
        <v>18850</v>
      </c>
      <c r="G6" s="98"/>
      <c r="H6" s="98"/>
      <c r="I6" s="99"/>
      <c r="J6" s="98"/>
      <c r="K6" s="99"/>
      <c r="L6" s="99"/>
      <c r="M6" s="98">
        <v>2000</v>
      </c>
    </row>
    <row r="7" spans="1:13" ht="45">
      <c r="A7" s="55"/>
      <c r="B7" s="8" t="s">
        <v>126</v>
      </c>
      <c r="C7" s="13" t="s">
        <v>15</v>
      </c>
      <c r="D7" s="8" t="s">
        <v>127</v>
      </c>
      <c r="E7" s="13" t="s">
        <v>106</v>
      </c>
      <c r="F7" s="100">
        <v>14500</v>
      </c>
      <c r="G7" s="101"/>
      <c r="H7" s="101"/>
      <c r="I7" s="101"/>
      <c r="J7" s="101"/>
      <c r="K7" s="101"/>
      <c r="L7" s="101"/>
      <c r="M7" s="100">
        <v>1150</v>
      </c>
    </row>
    <row r="8" spans="1:13" ht="30.75">
      <c r="A8" s="55"/>
      <c r="B8" s="14" t="s">
        <v>151</v>
      </c>
      <c r="C8" s="13" t="s">
        <v>15</v>
      </c>
      <c r="D8" s="14" t="s">
        <v>152</v>
      </c>
      <c r="E8" s="15" t="s">
        <v>106</v>
      </c>
      <c r="F8" s="34">
        <v>150</v>
      </c>
      <c r="G8" s="34"/>
      <c r="H8" s="34"/>
      <c r="I8" s="34"/>
      <c r="J8" s="34"/>
      <c r="K8" s="34"/>
      <c r="L8" s="34"/>
      <c r="M8" s="34">
        <v>150</v>
      </c>
    </row>
    <row r="9" spans="1:13" ht="30.75">
      <c r="A9" s="55"/>
      <c r="B9" s="14" t="s">
        <v>128</v>
      </c>
      <c r="C9" s="15"/>
      <c r="D9" s="14" t="s">
        <v>129</v>
      </c>
      <c r="E9" s="15" t="s">
        <v>106</v>
      </c>
      <c r="F9" s="34">
        <v>200</v>
      </c>
      <c r="G9" s="34"/>
      <c r="H9" s="34"/>
      <c r="I9" s="34"/>
      <c r="J9" s="34"/>
      <c r="K9" s="34"/>
      <c r="L9" s="34"/>
      <c r="M9" s="34">
        <v>200</v>
      </c>
    </row>
    <row r="10" spans="1:13" ht="30.75">
      <c r="A10" s="56"/>
      <c r="B10" s="14" t="s">
        <v>131</v>
      </c>
      <c r="C10" s="15" t="s">
        <v>15</v>
      </c>
      <c r="D10" s="14" t="s">
        <v>130</v>
      </c>
      <c r="E10" s="15" t="s">
        <v>106</v>
      </c>
      <c r="F10" s="35">
        <v>4000</v>
      </c>
      <c r="G10" s="34"/>
      <c r="H10" s="34"/>
      <c r="I10" s="34"/>
      <c r="J10" s="34"/>
      <c r="K10" s="34"/>
      <c r="L10" s="34"/>
      <c r="M10" s="34">
        <v>500</v>
      </c>
    </row>
    <row r="11" spans="1:13" ht="45">
      <c r="A11" s="8" t="s">
        <v>78</v>
      </c>
      <c r="B11" s="8" t="s">
        <v>18</v>
      </c>
      <c r="C11" s="8" t="s">
        <v>15</v>
      </c>
      <c r="D11" s="10" t="s">
        <v>42</v>
      </c>
      <c r="E11" s="8" t="s">
        <v>66</v>
      </c>
      <c r="F11" s="37"/>
      <c r="G11" s="37">
        <v>98</v>
      </c>
      <c r="H11" s="37"/>
      <c r="I11" s="37"/>
      <c r="J11" s="37"/>
      <c r="K11" s="37"/>
      <c r="L11" s="37"/>
      <c r="M11" s="37">
        <v>98</v>
      </c>
    </row>
    <row r="12" spans="1:13" ht="75">
      <c r="A12" s="8" t="s">
        <v>19</v>
      </c>
      <c r="B12" s="8" t="s">
        <v>20</v>
      </c>
      <c r="C12" s="8" t="s">
        <v>15</v>
      </c>
      <c r="D12" s="10" t="s">
        <v>57</v>
      </c>
      <c r="E12" s="8" t="s">
        <v>70</v>
      </c>
      <c r="F12" s="37"/>
      <c r="G12" s="36">
        <v>73056</v>
      </c>
      <c r="H12" s="37"/>
      <c r="I12" s="37"/>
      <c r="J12" s="36">
        <v>66556</v>
      </c>
      <c r="K12" s="37"/>
      <c r="L12" s="37"/>
      <c r="M12" s="36">
        <v>5500</v>
      </c>
    </row>
    <row r="13" spans="1:13" ht="30">
      <c r="A13" s="8" t="s">
        <v>21</v>
      </c>
      <c r="B13" s="8" t="s">
        <v>22</v>
      </c>
      <c r="C13" s="17" t="s">
        <v>15</v>
      </c>
      <c r="D13" s="8" t="s">
        <v>71</v>
      </c>
      <c r="E13" s="18" t="s">
        <v>43</v>
      </c>
      <c r="F13" s="37"/>
      <c r="G13" s="36">
        <v>27802</v>
      </c>
      <c r="H13" s="37"/>
      <c r="I13" s="37"/>
      <c r="J13" s="36">
        <v>9502</v>
      </c>
      <c r="K13" s="37"/>
      <c r="L13" s="37"/>
      <c r="M13" s="36">
        <v>11500</v>
      </c>
    </row>
    <row r="14" spans="1:13" ht="30">
      <c r="A14" s="8"/>
      <c r="B14" s="8" t="s">
        <v>73</v>
      </c>
      <c r="C14" s="17" t="s">
        <v>15</v>
      </c>
      <c r="D14" s="8" t="s">
        <v>72</v>
      </c>
      <c r="E14" s="18" t="s">
        <v>50</v>
      </c>
      <c r="F14" s="37"/>
      <c r="G14" s="36">
        <v>7802</v>
      </c>
      <c r="H14" s="37"/>
      <c r="I14" s="37"/>
      <c r="J14" s="36">
        <v>1502</v>
      </c>
      <c r="K14" s="37"/>
      <c r="L14" s="37"/>
      <c r="M14" s="36">
        <v>5000</v>
      </c>
    </row>
    <row r="15" spans="1:13" ht="30">
      <c r="A15" s="8"/>
      <c r="B15" s="8" t="s">
        <v>153</v>
      </c>
      <c r="C15" s="17" t="s">
        <v>15</v>
      </c>
      <c r="D15" s="8" t="s">
        <v>154</v>
      </c>
      <c r="E15" s="18" t="s">
        <v>74</v>
      </c>
      <c r="F15" s="37"/>
      <c r="G15" s="36">
        <v>20000</v>
      </c>
      <c r="H15" s="37"/>
      <c r="I15" s="37"/>
      <c r="J15" s="36">
        <v>8000</v>
      </c>
      <c r="K15" s="37"/>
      <c r="L15" s="37"/>
      <c r="M15" s="36">
        <v>6500</v>
      </c>
    </row>
    <row r="16" spans="1:13" ht="30">
      <c r="A16" s="8" t="s">
        <v>79</v>
      </c>
      <c r="B16" s="8" t="s">
        <v>155</v>
      </c>
      <c r="C16" s="17" t="s">
        <v>15</v>
      </c>
      <c r="D16" s="8" t="s">
        <v>36</v>
      </c>
      <c r="E16" s="18" t="s">
        <v>66</v>
      </c>
      <c r="F16" s="37"/>
      <c r="G16" s="37">
        <v>500</v>
      </c>
      <c r="H16" s="37"/>
      <c r="I16" s="37"/>
      <c r="J16" s="37"/>
      <c r="K16" s="37"/>
      <c r="L16" s="37"/>
      <c r="M16" s="37">
        <v>500</v>
      </c>
    </row>
    <row r="17" spans="1:13" ht="30">
      <c r="A17" s="8" t="s">
        <v>23</v>
      </c>
      <c r="B17" s="8" t="s">
        <v>75</v>
      </c>
      <c r="C17" s="17" t="s">
        <v>15</v>
      </c>
      <c r="D17" s="8" t="s">
        <v>77</v>
      </c>
      <c r="E17" s="18" t="s">
        <v>70</v>
      </c>
      <c r="F17" s="37"/>
      <c r="G17" s="36">
        <v>2000</v>
      </c>
      <c r="H17" s="37"/>
      <c r="I17" s="37"/>
      <c r="J17" s="36"/>
      <c r="K17" s="37"/>
      <c r="L17" s="37"/>
      <c r="M17" s="36">
        <v>2</v>
      </c>
    </row>
    <row r="18" spans="1:13" ht="15.75">
      <c r="A18" s="8"/>
      <c r="B18" s="8" t="s">
        <v>76</v>
      </c>
      <c r="C18" s="17" t="s">
        <v>15</v>
      </c>
      <c r="D18" s="8" t="s">
        <v>77</v>
      </c>
      <c r="E18" s="18" t="s">
        <v>50</v>
      </c>
      <c r="F18" s="37"/>
      <c r="G18" s="36">
        <v>2000</v>
      </c>
      <c r="H18" s="37"/>
      <c r="I18" s="37"/>
      <c r="J18" s="36"/>
      <c r="K18" s="37"/>
      <c r="L18" s="37"/>
      <c r="M18" s="36">
        <v>2</v>
      </c>
    </row>
    <row r="19" spans="1:13" ht="60">
      <c r="A19" s="8" t="s">
        <v>80</v>
      </c>
      <c r="B19" s="8" t="s">
        <v>31</v>
      </c>
      <c r="C19" s="17" t="s">
        <v>15</v>
      </c>
      <c r="D19" s="8" t="s">
        <v>81</v>
      </c>
      <c r="E19" s="18" t="s">
        <v>66</v>
      </c>
      <c r="F19" s="37"/>
      <c r="G19" s="36">
        <v>4900</v>
      </c>
      <c r="H19" s="37"/>
      <c r="I19" s="37"/>
      <c r="J19" s="37"/>
      <c r="K19" s="37"/>
      <c r="L19" s="37"/>
      <c r="M19" s="36">
        <v>4900</v>
      </c>
    </row>
    <row r="20" spans="1:13" s="102" customFormat="1" ht="12.75">
      <c r="A20" s="63" t="s">
        <v>32</v>
      </c>
      <c r="B20" s="64"/>
      <c r="C20" s="64"/>
      <c r="D20" s="64"/>
      <c r="E20" s="65"/>
      <c r="F20" s="66">
        <f>SUM(F6:F19)</f>
        <v>37700</v>
      </c>
      <c r="G20" s="66">
        <f>SUM(G6:G19)</f>
        <v>138158</v>
      </c>
      <c r="H20" s="67"/>
      <c r="I20" s="67"/>
      <c r="J20" s="66">
        <f>SUM(J6:J19)</f>
        <v>85560</v>
      </c>
      <c r="K20" s="67"/>
      <c r="L20" s="67"/>
      <c r="M20" s="66">
        <f>SUM(M6:M19)</f>
        <v>38002</v>
      </c>
    </row>
  </sheetData>
  <sheetProtection/>
  <mergeCells count="8">
    <mergeCell ref="A20:E20"/>
    <mergeCell ref="A1:M1"/>
    <mergeCell ref="F3:G3"/>
    <mergeCell ref="H3:J3"/>
    <mergeCell ref="K3:M3"/>
    <mergeCell ref="A5:M5"/>
    <mergeCell ref="A6:A10"/>
    <mergeCell ref="A2:M2"/>
  </mergeCells>
  <printOptions/>
  <pageMargins left="0.7" right="0.7" top="0.75" bottom="0.75" header="0.3" footer="0.3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Lokman TAŞDEMİR</cp:lastModifiedBy>
  <cp:lastPrinted>2018-01-23T08:27:34Z</cp:lastPrinted>
  <dcterms:created xsi:type="dcterms:W3CDTF">2012-02-22T14:13:08Z</dcterms:created>
  <dcterms:modified xsi:type="dcterms:W3CDTF">2018-01-24T14:00:36Z</dcterms:modified>
  <cp:category/>
  <cp:version/>
  <cp:contentType/>
  <cp:contentStatus/>
</cp:coreProperties>
</file>